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acon\Desktop\"/>
    </mc:Choice>
  </mc:AlternateContent>
  <xr:revisionPtr revIDLastSave="0" documentId="10_ncr:100000_{EA9C047A-C706-40FF-BE91-52580C7CBF0D}" xr6:coauthVersionLast="31" xr6:coauthVersionMax="31" xr10:uidLastSave="{00000000-0000-0000-0000-000000000000}"/>
  <workbookProtection workbookAlgorithmName="SHA-512" workbookHashValue="A6L578mqPjc+JLCA2dSOv3Od6FavIeQrArEv2B68bPwBQ5YbE1ZIpVht7iKFgHDcnE1ldZXL6JZCRIEjuerTYw==" workbookSaltValue="BL4GkaNKOlPVlxUu/3a8Bg==" workbookSpinCount="100000" lockStructure="1"/>
  <bookViews>
    <workbookView xWindow="0" yWindow="0" windowWidth="21600" windowHeight="9675" xr2:uid="{3541530F-E1C6-4926-A688-1AB2973393E8}"/>
  </bookViews>
  <sheets>
    <sheet name="Sheet1" sheetId="1" r:id="rId1"/>
  </sheets>
  <definedNames>
    <definedName name="_xlnm.Print_Area" localSheetId="0">Sheet1!$A$1:$K$70</definedName>
    <definedName name="_xlnm.Print_Titles" localSheetId="0">Sheet1!$1:$7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4" i="1"/>
  <c r="J49" i="1"/>
  <c r="J44" i="1"/>
  <c r="J38" i="1"/>
  <c r="K22" i="1" l="1"/>
  <c r="E33" i="1"/>
  <c r="B38" i="1"/>
  <c r="J33" i="1"/>
  <c r="B33" i="1"/>
  <c r="C38" i="1" l="1"/>
  <c r="C49" i="1"/>
  <c r="C44" i="1"/>
  <c r="K23" i="1"/>
  <c r="D49" i="1" s="1"/>
  <c r="C33" i="1"/>
  <c r="E49" i="1"/>
  <c r="E44" i="1"/>
  <c r="E38" i="1"/>
  <c r="D38" i="1" l="1"/>
  <c r="D44" i="1"/>
  <c r="D33" i="1"/>
  <c r="F38" i="1"/>
  <c r="F44" i="1"/>
  <c r="F49" i="1"/>
  <c r="F33" i="1"/>
  <c r="G33" i="1" l="1"/>
  <c r="H33" i="1" l="1"/>
  <c r="I33" i="1" s="1"/>
  <c r="K33" i="1" s="1"/>
  <c r="G44" i="1"/>
  <c r="H44" i="1"/>
  <c r="H38" i="1"/>
  <c r="G38" i="1"/>
  <c r="G49" i="1"/>
  <c r="H49" i="1"/>
  <c r="I49" i="1" l="1"/>
  <c r="K49" i="1" s="1"/>
  <c r="I44" i="1"/>
  <c r="K44" i="1" s="1"/>
  <c r="I38" i="1"/>
  <c r="K38" i="1" s="1"/>
</calcChain>
</file>

<file path=xl/sharedStrings.xml><?xml version="1.0" encoding="utf-8"?>
<sst xmlns="http://schemas.openxmlformats.org/spreadsheetml/2006/main" count="95" uniqueCount="71">
  <si>
    <t>WAGE GARNISHMENT CALCULATOR</t>
  </si>
  <si>
    <t>a.  Federal Income Tax</t>
  </si>
  <si>
    <t>e.  City/Local Tax</t>
  </si>
  <si>
    <t>Total Allowable Deductions</t>
  </si>
  <si>
    <t>Disposable Earnings</t>
  </si>
  <si>
    <t>Garnishment Subtotal</t>
  </si>
  <si>
    <t>TABLE FOR WEEKLY PAY SCHEDULE</t>
  </si>
  <si>
    <t>TABLE FOR BI-WEEKLY PAY SCHEDULE</t>
  </si>
  <si>
    <t>Gross Weekly Earnings</t>
  </si>
  <si>
    <t>Gross Bi-Weekly Earnings</t>
  </si>
  <si>
    <t>STATE OF NEVADA</t>
  </si>
  <si>
    <t>DEPARTMENT OF EMPLOYMENT, TRAINING AND REHABILITATION</t>
  </si>
  <si>
    <t>EMPLOYMENT SECURITY DIVISION</t>
  </si>
  <si>
    <t>TABLE FOR SEMI-MONTHLY PAY SCHEDULE</t>
  </si>
  <si>
    <t>TABLE FOR MONTHLY PAY SCHEDULE</t>
  </si>
  <si>
    <t>Gross Semi-Monthly Earnings</t>
  </si>
  <si>
    <r>
      <t xml:space="preserve">f.  </t>
    </r>
    <r>
      <rPr>
        <b/>
        <sz val="12"/>
        <color theme="1"/>
        <rFont val="Calibri"/>
        <family val="2"/>
        <scheme val="minor"/>
      </rPr>
      <t>Involuntary</t>
    </r>
    <r>
      <rPr>
        <sz val="12"/>
        <color theme="1"/>
        <rFont val="Calibri"/>
        <family val="2"/>
        <scheme val="minor"/>
      </rPr>
      <t xml:space="preserve"> Retirement or Pension Plan Required by Law (e.g.: FERS, CSRS, PERS)</t>
    </r>
  </si>
  <si>
    <t>TOTAL ALLOWABLE DEDUCTIONS (Figure Will Automatically Populate in Tables Below):</t>
  </si>
  <si>
    <t>DISPOSABLE EARNINGS (Figure Will Automatically Populate in Tables Below):</t>
  </si>
  <si>
    <t>Wage Garnishment Amount</t>
  </si>
  <si>
    <t>Wages Subject to Garnishment</t>
  </si>
  <si>
    <t>Other Garnishments or Levies Currently Being Withheld</t>
  </si>
  <si>
    <t>Other Garnishments or Levies Currently Being Withheld (Enter Amount in Column K to the Right; Figure Will Automatically Populate in Tables Below):</t>
  </si>
  <si>
    <t>Gross Wage Amount and Percentage Threshhold [NRS 31.295.2(a)(b)]</t>
  </si>
  <si>
    <t>Gross Monthly Earnings</t>
  </si>
  <si>
    <t>Excess of 50x Federal Minimum Wage (50x$7.25/hour = $362.50) [NRS 31.295.2(c)]</t>
  </si>
  <si>
    <t>YOUR RESULTS ARE IN THESE COLUMNS.  WAGE GARNISHMENT AMOUNT IN SHOWN IN COLUMN K.</t>
  </si>
  <si>
    <t>a.  MUST Identify Type of Order:</t>
  </si>
  <si>
    <t>Excess of 100x Federal Minimum Wage (100x$7.25/hour = $725.00) [NRS 31.295.2(c)]</t>
  </si>
  <si>
    <t>Excess of 108.33x Federal Minimum Wage (108.33x$7.25/hour = $785.40) [NRS 31.295.2(c)]</t>
  </si>
  <si>
    <r>
      <rPr>
        <b/>
        <sz val="11"/>
        <color theme="1"/>
        <rFont val="Calibri"/>
        <family val="2"/>
        <scheme val="minor"/>
      </rPr>
      <t>Excess of 216.65x Federal Minimum Wage</t>
    </r>
    <r>
      <rPr>
        <b/>
        <sz val="10"/>
        <color theme="1"/>
        <rFont val="Calibri"/>
        <family val="2"/>
        <scheme val="minor"/>
      </rPr>
      <t xml:space="preserve"> (216.65x$7.25/hour = $1,570.72)</t>
    </r>
    <r>
      <rPr>
        <b/>
        <sz val="11"/>
        <color theme="1"/>
        <rFont val="Calibri"/>
        <family val="2"/>
        <scheme val="minor"/>
      </rPr>
      <t xml:space="preserve"> [NRS 31.295.2(c)]</t>
    </r>
  </si>
  <si>
    <t>b.  F.I.C.A. - Social Security (6.2% up to maximum wage base)</t>
  </si>
  <si>
    <t>c.  F.I.C.A. - Medicare (1.45% -  no maximum wage base)</t>
  </si>
  <si>
    <t>BENEFITS INTEGRITY PROGRAMS</t>
  </si>
  <si>
    <t>LOCATE THE TABLE FOR YOUR PAY PERIOD FREQUENCY BELOW TO DETERMINE WAGE GARNISHMENT AMOUNT</t>
  </si>
  <si>
    <t xml:space="preserve">DISPOSABLE EARNINGS COMPUTATION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</si>
  <si>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</si>
  <si>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</t>
  </si>
  <si>
    <t>Title (Print)</t>
  </si>
  <si>
    <t>Date</t>
  </si>
  <si>
    <t>Fax (Include Area Code)</t>
  </si>
  <si>
    <t>A)</t>
  </si>
  <si>
    <t>B)</t>
  </si>
  <si>
    <t>C)</t>
  </si>
  <si>
    <t>D)</t>
  </si>
  <si>
    <t xml:space="preserve">   Employee’s current address:</t>
  </si>
  <si>
    <t xml:space="preserve">   If no longer employed, date of separation:</t>
  </si>
  <si>
    <t xml:space="preserve">   Employee's new employer:</t>
  </si>
  <si>
    <t xml:space="preserve">   Employer Comments:</t>
  </si>
  <si>
    <t>Company Representative Name (Print)</t>
  </si>
  <si>
    <t>Company Representative Name (Signature)</t>
  </si>
  <si>
    <t>Under penalty of perjury, I affirm that the information above is true, correct and complete.</t>
  </si>
  <si>
    <t>Phone (Include Area Code)</t>
  </si>
  <si>
    <t>PRINT THIS FORM AND SUBMIT TO DIVISION VIA FAX AT (775) 684-0418</t>
  </si>
  <si>
    <t>OR MAIL TO:</t>
  </si>
  <si>
    <t xml:space="preserve">   EMPLOYMENT SECURITY DIVISION</t>
  </si>
  <si>
    <t xml:space="preserve">   BENEFITS INTEGRITY PROGRAMS</t>
  </si>
  <si>
    <t xml:space="preserve">   PO BOX 2288</t>
  </si>
  <si>
    <t xml:space="preserve">   CARSON CITY, NV 89702-2288</t>
  </si>
  <si>
    <t>EMPLOYER NAME:</t>
  </si>
  <si>
    <t>DEBTORS NAME:</t>
  </si>
  <si>
    <t>SSN:</t>
  </si>
  <si>
    <r>
      <t xml:space="preserve">GROSS EARNINGS (Enter Amount in Column K to the Right; Figure Will Automatically Populate in Tables Below). </t>
    </r>
    <r>
      <rPr>
        <b/>
        <u/>
        <sz val="12"/>
        <color theme="1"/>
        <rFont val="Calibri"/>
        <family val="2"/>
        <scheme val="minor"/>
      </rPr>
      <t>Use Most Recent Payroll Figures</t>
    </r>
    <r>
      <rPr>
        <b/>
        <sz val="12"/>
        <color theme="1"/>
        <rFont val="Calibri"/>
        <family val="2"/>
        <scheme val="minor"/>
      </rPr>
      <t>:</t>
    </r>
  </si>
  <si>
    <t>PRINT AND SUBMIT THIS WAGE GARNISHMENT ANSWER SHEET WITH A COPY OF THE PAY STUB FOR INITIAL WITHHOLDING AND UPON TERMINATION ONLY (SEE BELOW).</t>
  </si>
  <si>
    <r>
      <t xml:space="preserve">a.  </t>
    </r>
    <r>
      <rPr>
        <b/>
        <sz val="12"/>
        <rFont val="Calibri"/>
        <family val="2"/>
        <scheme val="minor"/>
      </rPr>
      <t>Includes</t>
    </r>
    <r>
      <rPr>
        <sz val="12"/>
        <color theme="1"/>
        <rFont val="Calibri"/>
        <family val="2"/>
        <scheme val="minor"/>
      </rPr>
      <t xml:space="preserve"> Wages, Salaries, Commissions, Bonuses, </t>
    </r>
    <r>
      <rPr>
        <b/>
        <sz val="12"/>
        <rFont val="Calibri"/>
        <family val="2"/>
        <scheme val="minor"/>
      </rPr>
      <t>Tip-Credit Amount</t>
    </r>
    <r>
      <rPr>
        <sz val="12"/>
        <color theme="1"/>
        <rFont val="Calibri"/>
        <family val="2"/>
        <scheme val="minor"/>
      </rPr>
      <t xml:space="preserve"> and Other Compensation</t>
    </r>
  </si>
  <si>
    <t>AMOUNTS WITHHELD (Enter Amounts in Column J to the Right) NOTE: Health and Life Insurance Premiums, Retirement Plan Contributions (other than those</t>
  </si>
  <si>
    <r>
      <t xml:space="preserve">required by law), Union Dues, Uniform Rentals, US Savings Bonds and Charitable Contributions are </t>
    </r>
    <r>
      <rPr>
        <b/>
        <u/>
        <sz val="12"/>
        <color theme="1"/>
        <rFont val="Calibri"/>
        <family val="2"/>
        <scheme val="minor"/>
      </rPr>
      <t>NOT</t>
    </r>
    <r>
      <rPr>
        <b/>
        <sz val="12"/>
        <color theme="1"/>
        <rFont val="Calibri"/>
        <family val="2"/>
        <scheme val="minor"/>
      </rPr>
      <t xml:space="preserve"> Allowable Deductions.</t>
    </r>
  </si>
  <si>
    <t>SELECT PAY PERIOD FREQUENCY (Select One):</t>
  </si>
  <si>
    <t>n</t>
  </si>
  <si>
    <r>
      <t xml:space="preserve">d.  State Tax (Including Income Tax, Unemployment, Disability, </t>
    </r>
    <r>
      <rPr>
        <b/>
        <sz val="12"/>
        <color theme="1"/>
        <rFont val="Calibri"/>
        <family val="2"/>
        <scheme val="minor"/>
      </rPr>
      <t>IF</t>
    </r>
    <r>
      <rPr>
        <sz val="12"/>
        <color theme="1"/>
        <rFont val="Calibri"/>
        <family val="2"/>
        <scheme val="minor"/>
      </rPr>
      <t xml:space="preserve"> required by state law)</t>
    </r>
  </si>
  <si>
    <t>INTERACTIVE WAGE GARNISHMENT ANSWER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</si>
</sst>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sz val="12"/>
      <color theme="1"/>
      <name val="Calibri"/>
      <family val="2"/>
    </font>
    <font>
      <b/>
      <i/>
      <sz val="14"/>
      <color theme="1"/>
      <name val="Calibri"/>
      <family val="2"/>
    </font>
    <font>
      <i/>
      <sz val="13"/>
      <color theme="1"/>
      <name val="Calibri"/>
      <family val="2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48">
    <xf numFmtId="0" fontId="0" fillId="0" borderId="0" xfId="0"/>
    <xf numFmtId="0" fontId="0" fillId="0" borderId="0" xfId="0" applyFont="1" applyProtection="1"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3" fillId="11" borderId="0" xfId="0" applyFont="1" applyFill="1" applyBorder="1" applyAlignment="1" applyProtection="1">
      <alignment vertical="center"/>
      <protection hidden="1"/>
    </xf>
    <xf numFmtId="0" fontId="5" fillId="11" borderId="0" xfId="0" applyFont="1" applyFill="1" applyBorder="1" applyProtection="1">
      <protection hidden="1"/>
    </xf>
    <xf numFmtId="0" fontId="0" fillId="6" borderId="0" xfId="0" applyFont="1" applyFill="1" applyBorder="1" applyProtection="1">
      <protection hidden="1"/>
    </xf>
    <xf numFmtId="0" fontId="5" fillId="6" borderId="5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9" borderId="0" xfId="0" applyFont="1" applyFill="1" applyBorder="1" applyProtection="1">
      <protection hidden="1"/>
    </xf>
    <xf numFmtId="0" fontId="5" fillId="9" borderId="0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3" fillId="9" borderId="2" xfId="0" applyFont="1" applyFill="1" applyBorder="1" applyAlignment="1" applyProtection="1">
      <alignment vertical="center"/>
      <protection hidden="1"/>
    </xf>
    <xf numFmtId="0" fontId="5" fillId="9" borderId="2" xfId="0" applyFont="1" applyFill="1" applyBorder="1" applyProtection="1">
      <protection hidden="1"/>
    </xf>
    <xf numFmtId="0" fontId="0" fillId="6" borderId="2" xfId="0" applyFont="1" applyFill="1" applyBorder="1" applyProtection="1"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5" fillId="8" borderId="0" xfId="0" applyFont="1" applyFill="1" applyBorder="1" applyProtection="1">
      <protection hidden="1"/>
    </xf>
    <xf numFmtId="0" fontId="0" fillId="0" borderId="0" xfId="0" applyFont="1" applyAlignment="1" applyProtection="1">
      <alignment vertical="center"/>
      <protection hidden="1"/>
    </xf>
    <xf numFmtId="0" fontId="3" fillId="14" borderId="0" xfId="0" applyFont="1" applyFill="1" applyBorder="1" applyAlignment="1" applyProtection="1">
      <alignment vertical="center"/>
      <protection hidden="1"/>
    </xf>
    <xf numFmtId="0" fontId="0" fillId="0" borderId="6" xfId="0" applyFont="1" applyBorder="1" applyProtection="1">
      <protection hidden="1"/>
    </xf>
    <xf numFmtId="0" fontId="0" fillId="14" borderId="7" xfId="0" applyFont="1" applyFill="1" applyBorder="1" applyProtection="1">
      <protection hidden="1"/>
    </xf>
    <xf numFmtId="0" fontId="2" fillId="10" borderId="13" xfId="0" applyFont="1" applyFill="1" applyBorder="1" applyAlignment="1" applyProtection="1">
      <alignment horizontal="center" vertical="center" wrapText="1"/>
      <protection hidden="1"/>
    </xf>
    <xf numFmtId="0" fontId="0" fillId="12" borderId="16" xfId="0" applyFont="1" applyFill="1" applyBorder="1" applyProtection="1">
      <protection hidden="1"/>
    </xf>
    <xf numFmtId="0" fontId="2" fillId="10" borderId="14" xfId="0" applyFont="1" applyFill="1" applyBorder="1" applyAlignment="1" applyProtection="1">
      <alignment vertical="center" wrapText="1"/>
      <protection hidden="1"/>
    </xf>
    <xf numFmtId="0" fontId="0" fillId="10" borderId="16" xfId="0" applyFont="1" applyFill="1" applyBorder="1" applyProtection="1">
      <protection hidden="1"/>
    </xf>
    <xf numFmtId="0" fontId="0" fillId="13" borderId="16" xfId="0" applyFont="1" applyFill="1" applyBorder="1" applyProtection="1">
      <protection hidden="1"/>
    </xf>
    <xf numFmtId="164" fontId="3" fillId="8" borderId="5" xfId="0" applyNumberFormat="1" applyFont="1" applyFill="1" applyBorder="1" applyProtection="1">
      <protection hidden="1"/>
    </xf>
    <xf numFmtId="164" fontId="3" fillId="11" borderId="5" xfId="0" applyNumberFormat="1" applyFont="1" applyFill="1" applyBorder="1" applyProtection="1">
      <protection hidden="1"/>
    </xf>
    <xf numFmtId="0" fontId="0" fillId="9" borderId="2" xfId="0" applyFill="1" applyBorder="1" applyProtection="1">
      <protection hidden="1"/>
    </xf>
    <xf numFmtId="0" fontId="0" fillId="9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8" borderId="0" xfId="0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0" fillId="11" borderId="0" xfId="0" applyFill="1" applyBorder="1" applyProtection="1">
      <protection hidden="1"/>
    </xf>
    <xf numFmtId="0" fontId="0" fillId="14" borderId="0" xfId="0" applyFill="1" applyBorder="1" applyProtection="1">
      <protection hidden="1"/>
    </xf>
    <xf numFmtId="0" fontId="0" fillId="0" borderId="0" xfId="0" applyProtection="1">
      <protection hidden="1"/>
    </xf>
    <xf numFmtId="0" fontId="0" fillId="6" borderId="7" xfId="0" applyFont="1" applyFill="1" applyBorder="1" applyProtection="1">
      <protection hidden="1"/>
    </xf>
    <xf numFmtId="0" fontId="0" fillId="6" borderId="8" xfId="0" applyFont="1" applyFill="1" applyBorder="1" applyProtection="1"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Protection="1">
      <protection hidden="1"/>
    </xf>
    <xf numFmtId="0" fontId="7" fillId="10" borderId="15" xfId="0" applyFont="1" applyFill="1" applyBorder="1" applyAlignment="1" applyProtection="1">
      <alignment horizontal="center" vertical="center" wrapText="1"/>
      <protection hidden="1"/>
    </xf>
    <xf numFmtId="164" fontId="2" fillId="9" borderId="17" xfId="2" applyNumberFormat="1" applyFont="1" applyFill="1" applyBorder="1" applyAlignment="1" applyProtection="1">
      <alignment vertical="center"/>
      <protection hidden="1"/>
    </xf>
    <xf numFmtId="164" fontId="2" fillId="8" borderId="17" xfId="3" applyNumberFormat="1" applyFont="1" applyFill="1" applyBorder="1" applyAlignment="1" applyProtection="1">
      <alignment vertical="center"/>
      <protection hidden="1"/>
    </xf>
    <xf numFmtId="164" fontId="2" fillId="11" borderId="17" xfId="1" applyNumberFormat="1" applyFont="1" applyFill="1" applyBorder="1" applyAlignment="1" applyProtection="1">
      <alignment vertical="center"/>
      <protection hidden="1"/>
    </xf>
    <xf numFmtId="164" fontId="0" fillId="0" borderId="17" xfId="0" applyNumberFormat="1" applyFont="1" applyBorder="1" applyAlignment="1" applyProtection="1">
      <alignment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164" fontId="8" fillId="7" borderId="17" xfId="4" applyNumberFormat="1" applyFont="1" applyFill="1" applyBorder="1" applyAlignment="1" applyProtection="1">
      <alignment vertical="center"/>
      <protection hidden="1"/>
    </xf>
    <xf numFmtId="164" fontId="1" fillId="14" borderId="17" xfId="0" applyNumberFormat="1" applyFont="1" applyFill="1" applyBorder="1" applyAlignment="1" applyProtection="1">
      <alignment vertical="center"/>
      <protection hidden="1"/>
    </xf>
    <xf numFmtId="164" fontId="7" fillId="15" borderId="18" xfId="0" applyNumberFormat="1" applyFont="1" applyFill="1" applyBorder="1" applyAlignment="1" applyProtection="1">
      <alignment vertical="center"/>
      <protection hidden="1"/>
    </xf>
    <xf numFmtId="0" fontId="7" fillId="12" borderId="15" xfId="0" applyFont="1" applyFill="1" applyBorder="1" applyAlignment="1" applyProtection="1">
      <alignment horizontal="center" vertical="center" wrapText="1"/>
      <protection hidden="1"/>
    </xf>
    <xf numFmtId="164" fontId="8" fillId="0" borderId="17" xfId="4" applyNumberFormat="1" applyFont="1" applyFill="1" applyBorder="1" applyAlignment="1" applyProtection="1">
      <alignment vertical="center"/>
      <protection hidden="1"/>
    </xf>
    <xf numFmtId="0" fontId="2" fillId="13" borderId="13" xfId="0" applyFont="1" applyFill="1" applyBorder="1" applyAlignment="1" applyProtection="1">
      <alignment horizontal="center" vertical="center" wrapText="1"/>
      <protection hidden="1"/>
    </xf>
    <xf numFmtId="0" fontId="7" fillId="13" borderId="15" xfId="0" applyFont="1" applyFill="1" applyBorder="1" applyAlignment="1" applyProtection="1">
      <alignment horizontal="center" vertical="center" wrapText="1"/>
      <protection hidden="1"/>
    </xf>
    <xf numFmtId="0" fontId="2" fillId="12" borderId="13" xfId="0" applyFont="1" applyFill="1" applyBorder="1" applyAlignment="1" applyProtection="1">
      <alignment horizontal="center" vertical="center" wrapText="1"/>
      <protection hidden="1"/>
    </xf>
    <xf numFmtId="164" fontId="3" fillId="9" borderId="3" xfId="2" applyNumberFormat="1" applyFont="1" applyFill="1" applyBorder="1" applyProtection="1">
      <protection locked="0" hidden="1"/>
    </xf>
    <xf numFmtId="164" fontId="0" fillId="0" borderId="0" xfId="0" applyNumberFormat="1" applyFont="1" applyBorder="1" applyProtection="1">
      <protection locked="0" hidden="1"/>
    </xf>
    <xf numFmtId="164" fontId="3" fillId="14" borderId="5" xfId="0" applyNumberFormat="1" applyFont="1" applyFill="1" applyBorder="1" applyProtection="1">
      <protection locked="0" hidden="1"/>
    </xf>
    <xf numFmtId="0" fontId="0" fillId="13" borderId="14" xfId="0" applyFont="1" applyFill="1" applyBorder="1" applyAlignment="1" applyProtection="1">
      <alignment vertical="center" wrapText="1"/>
      <protection hidden="1"/>
    </xf>
    <xf numFmtId="0" fontId="0" fillId="12" borderId="19" xfId="0" applyFont="1" applyFill="1" applyBorder="1" applyAlignment="1" applyProtection="1">
      <alignment vertical="center" wrapText="1"/>
      <protection hidden="1"/>
    </xf>
    <xf numFmtId="0" fontId="2" fillId="12" borderId="12" xfId="0" applyFont="1" applyFill="1" applyBorder="1" applyAlignment="1" applyProtection="1">
      <alignment horizontal="center" vertical="center" wrapText="1"/>
      <protection hidden="1"/>
    </xf>
    <xf numFmtId="0" fontId="0" fillId="16" borderId="19" xfId="0" applyFont="1" applyFill="1" applyBorder="1" applyAlignment="1" applyProtection="1">
      <alignment vertical="center" wrapText="1"/>
      <protection hidden="1"/>
    </xf>
    <xf numFmtId="0" fontId="2" fillId="16" borderId="12" xfId="0" applyFont="1" applyFill="1" applyBorder="1" applyAlignment="1" applyProtection="1">
      <alignment horizontal="center" vertical="center" wrapText="1"/>
      <protection hidden="1"/>
    </xf>
    <xf numFmtId="0" fontId="2" fillId="16" borderId="13" xfId="0" applyFont="1" applyFill="1" applyBorder="1" applyAlignment="1" applyProtection="1">
      <alignment horizontal="center" vertical="center" wrapText="1"/>
      <protection hidden="1"/>
    </xf>
    <xf numFmtId="0" fontId="7" fillId="16" borderId="15" xfId="0" applyFont="1" applyFill="1" applyBorder="1" applyAlignment="1" applyProtection="1">
      <alignment horizontal="center" vertical="center" wrapText="1"/>
      <protection hidden="1"/>
    </xf>
    <xf numFmtId="0" fontId="0" fillId="16" borderId="16" xfId="0" applyFont="1" applyFill="1" applyBorder="1" applyProtection="1">
      <protection hidden="1"/>
    </xf>
    <xf numFmtId="0" fontId="9" fillId="16" borderId="12" xfId="0" applyFont="1" applyFill="1" applyBorder="1" applyAlignment="1" applyProtection="1">
      <alignment horizontal="center" vertical="center" wrapText="1"/>
      <protection hidden="1"/>
    </xf>
    <xf numFmtId="0" fontId="0" fillId="14" borderId="7" xfId="0" applyFont="1" applyFill="1" applyBorder="1" applyAlignment="1" applyProtection="1">
      <protection hidden="1"/>
    </xf>
    <xf numFmtId="0" fontId="3" fillId="14" borderId="7" xfId="0" applyFont="1" applyFill="1" applyBorder="1" applyAlignment="1" applyProtection="1">
      <alignment vertical="top"/>
      <protection hidden="1"/>
    </xf>
    <xf numFmtId="0" fontId="16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left" vertical="center"/>
      <protection hidden="1"/>
    </xf>
    <xf numFmtId="0" fontId="0" fillId="0" borderId="4" xfId="0" applyFont="1" applyBorder="1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0" fillId="0" borderId="5" xfId="0" applyFont="1" applyBorder="1" applyAlignment="1" applyProtection="1">
      <protection hidden="1"/>
    </xf>
    <xf numFmtId="0" fontId="0" fillId="0" borderId="4" xfId="0" applyFont="1" applyBorder="1" applyProtection="1">
      <protection hidden="1"/>
    </xf>
    <xf numFmtId="0" fontId="0" fillId="0" borderId="5" xfId="0" applyFont="1" applyBorder="1" applyProtection="1">
      <protection hidden="1"/>
    </xf>
    <xf numFmtId="0" fontId="0" fillId="0" borderId="7" xfId="0" applyFont="1" applyBorder="1" applyProtection="1">
      <protection hidden="1"/>
    </xf>
    <xf numFmtId="0" fontId="0" fillId="0" borderId="8" xfId="0" applyFont="1" applyBorder="1" applyProtection="1">
      <protection hidden="1"/>
    </xf>
    <xf numFmtId="49" fontId="7" fillId="17" borderId="1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protection hidden="1"/>
    </xf>
    <xf numFmtId="0" fontId="15" fillId="0" borderId="0" xfId="0" applyFont="1" applyProtection="1">
      <protection hidden="1"/>
    </xf>
    <xf numFmtId="0" fontId="13" fillId="0" borderId="0" xfId="0" applyFont="1" applyBorder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20" xfId="0" applyBorder="1" applyProtection="1">
      <protection hidden="1"/>
    </xf>
    <xf numFmtId="0" fontId="13" fillId="0" borderId="20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0" xfId="0" applyFont="1" applyBorder="1" applyProtection="1">
      <protection locked="0"/>
    </xf>
    <xf numFmtId="0" fontId="0" fillId="14" borderId="7" xfId="0" applyFont="1" applyFill="1" applyBorder="1" applyProtection="1">
      <protection locked="0" hidden="1"/>
    </xf>
    <xf numFmtId="0" fontId="7" fillId="0" borderId="22" xfId="0" applyFont="1" applyBorder="1" applyAlignment="1" applyProtection="1">
      <alignment horizontal="center" vertical="center"/>
      <protection locked="0"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49" fontId="7" fillId="17" borderId="10" xfId="0" applyNumberFormat="1" applyFont="1" applyFill="1" applyBorder="1" applyAlignment="1" applyProtection="1">
      <alignment horizontal="left" vertical="center"/>
      <protection locked="0"/>
    </xf>
    <xf numFmtId="0" fontId="7" fillId="17" borderId="10" xfId="0" applyFont="1" applyFill="1" applyBorder="1" applyAlignment="1" applyProtection="1">
      <alignment horizontal="left" vertical="center"/>
      <protection locked="0"/>
    </xf>
    <xf numFmtId="0" fontId="4" fillId="10" borderId="9" xfId="0" applyFont="1" applyFill="1" applyBorder="1" applyAlignment="1" applyProtection="1">
      <alignment horizontal="center" vertical="center"/>
      <protection hidden="1"/>
    </xf>
    <xf numFmtId="0" fontId="4" fillId="10" borderId="10" xfId="0" applyFont="1" applyFill="1" applyBorder="1" applyAlignment="1" applyProtection="1">
      <alignment horizontal="center" vertical="center"/>
      <protection hidden="1"/>
    </xf>
    <xf numFmtId="0" fontId="4" fillId="10" borderId="11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21" fillId="0" borderId="9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13" borderId="1" xfId="0" applyFont="1" applyFill="1" applyBorder="1" applyAlignment="1" applyProtection="1">
      <alignment horizontal="center" vertical="center"/>
      <protection hidden="1"/>
    </xf>
    <xf numFmtId="0" fontId="4" fillId="13" borderId="2" xfId="0" applyFont="1" applyFill="1" applyBorder="1" applyAlignment="1" applyProtection="1">
      <alignment horizontal="center" vertical="center"/>
      <protection hidden="1"/>
    </xf>
    <xf numFmtId="0" fontId="4" fillId="13" borderId="10" xfId="0" applyFont="1" applyFill="1" applyBorder="1" applyAlignment="1" applyProtection="1">
      <alignment horizontal="center" vertical="center"/>
      <protection hidden="1"/>
    </xf>
    <xf numFmtId="0" fontId="4" fillId="13" borderId="11" xfId="0" applyFont="1" applyFill="1" applyBorder="1" applyAlignment="1" applyProtection="1">
      <alignment horizontal="center" vertical="center"/>
      <protection hidden="1"/>
    </xf>
    <xf numFmtId="0" fontId="2" fillId="10" borderId="1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2" fillId="16" borderId="12" xfId="0" applyFont="1" applyFill="1" applyBorder="1" applyAlignment="1" applyProtection="1">
      <alignment horizontal="center" vertical="center" wrapText="1"/>
      <protection hidden="1"/>
    </xf>
    <xf numFmtId="0" fontId="2" fillId="12" borderId="12" xfId="0" applyFont="1" applyFill="1" applyBorder="1" applyAlignment="1" applyProtection="1">
      <alignment horizontal="center" vertical="center" wrapText="1"/>
      <protection hidden="1"/>
    </xf>
    <xf numFmtId="0" fontId="2" fillId="13" borderId="13" xfId="0" applyFont="1" applyFill="1" applyBorder="1" applyAlignment="1" applyProtection="1">
      <alignment horizontal="center" vertical="center" wrapText="1"/>
      <protection hidden="1"/>
    </xf>
    <xf numFmtId="0" fontId="4" fillId="12" borderId="9" xfId="0" applyFont="1" applyFill="1" applyBorder="1" applyAlignment="1" applyProtection="1">
      <alignment horizontal="center" vertical="center"/>
      <protection hidden="1"/>
    </xf>
    <xf numFmtId="0" fontId="4" fillId="12" borderId="10" xfId="0" applyFont="1" applyFill="1" applyBorder="1" applyAlignment="1" applyProtection="1">
      <alignment horizontal="center" vertical="center"/>
      <protection hidden="1"/>
    </xf>
    <xf numFmtId="0" fontId="4" fillId="12" borderId="11" xfId="0" applyFont="1" applyFill="1" applyBorder="1" applyAlignment="1" applyProtection="1">
      <alignment horizontal="center" vertical="center"/>
      <protection hidden="1"/>
    </xf>
    <xf numFmtId="0" fontId="4" fillId="16" borderId="9" xfId="0" applyFont="1" applyFill="1" applyBorder="1" applyAlignment="1" applyProtection="1">
      <alignment horizontal="center"/>
      <protection hidden="1"/>
    </xf>
    <xf numFmtId="0" fontId="4" fillId="16" borderId="10" xfId="0" applyFont="1" applyFill="1" applyBorder="1" applyAlignment="1" applyProtection="1">
      <alignment horizontal="center"/>
      <protection hidden="1"/>
    </xf>
    <xf numFmtId="0" fontId="4" fillId="16" borderId="11" xfId="0" applyFont="1" applyFill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  <protection hidden="1"/>
    </xf>
  </cellXfs>
  <cellStyles count="5">
    <cellStyle name="20% - Accent1" xfId="1" builtinId="30"/>
    <cellStyle name="40% - Accent2" xfId="2" builtinId="35"/>
    <cellStyle name="40% - Accent4" xfId="3" builtinId="43"/>
    <cellStyle name="40% - Accent6" xfId="4" builtinId="51"/>
    <cellStyle name="Normal" xfId="0" builtinId="0"/>
  </cellStyles>
  <dxfs count="0"/>
  <tableStyles count="0" defaultTableStyle="TableStyleMedium2" defaultPivotStyle="PivotStyleLight16"/>
  <colors>
    <mruColors>
      <color rgb="FFD1D1FF"/>
      <color rgb="FFE5E5FF"/>
      <color rgb="FFE7E7FF"/>
      <color rgb="FFD9D9FF"/>
      <color rgb="FFCCCCFF"/>
      <color rgb="FF9999FF"/>
      <color rgb="FF3333FF"/>
      <color rgb="FFFF7C80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209550</xdr:rowOff>
        </xdr:from>
        <xdr:to>
          <xdr:col>4</xdr:col>
          <xdr:colOff>9525</xdr:colOff>
          <xdr:row>24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Bankruptcy Court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209550</xdr:rowOff>
        </xdr:from>
        <xdr:to>
          <xdr:col>5</xdr:col>
          <xdr:colOff>114300</xdr:colOff>
          <xdr:row>24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Internal Revenue Service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23</xdr:row>
          <xdr:rowOff>228600</xdr:rowOff>
        </xdr:from>
        <xdr:to>
          <xdr:col>6</xdr:col>
          <xdr:colOff>781050</xdr:colOff>
          <xdr:row>24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Child/Spouse Support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28575</xdr:rowOff>
        </xdr:from>
        <xdr:to>
          <xdr:col>4</xdr:col>
          <xdr:colOff>1133475</xdr:colOff>
          <xdr:row>10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Weekly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28575</xdr:rowOff>
        </xdr:from>
        <xdr:to>
          <xdr:col>5</xdr:col>
          <xdr:colOff>1104900</xdr:colOff>
          <xdr:row>10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Bi-Weekly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</xdr:row>
          <xdr:rowOff>28575</xdr:rowOff>
        </xdr:from>
        <xdr:to>
          <xdr:col>6</xdr:col>
          <xdr:colOff>1304925</xdr:colOff>
          <xdr:row>10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Semi-Monthly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28575</xdr:rowOff>
        </xdr:from>
        <xdr:to>
          <xdr:col>7</xdr:col>
          <xdr:colOff>1285875</xdr:colOff>
          <xdr:row>10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Monthly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6582-97D1-4C51-B549-8D694D19EA76}">
  <dimension ref="A1:M72"/>
  <sheetViews>
    <sheetView tabSelected="1" zoomScaleNormal="100" workbookViewId="0">
      <selection activeCell="C7" sqref="C7:F7"/>
    </sheetView>
  </sheetViews>
  <sheetFormatPr defaultRowHeight="15" x14ac:dyDescent="0.25"/>
  <cols>
    <col min="1" max="1" width="4.28515625" style="1" customWidth="1"/>
    <col min="2" max="4" width="17.7109375" style="1" customWidth="1"/>
    <col min="5" max="5" width="17.42578125" style="1" customWidth="1"/>
    <col min="6" max="6" width="16.85546875" style="1" customWidth="1"/>
    <col min="7" max="7" width="20.42578125" style="1" customWidth="1"/>
    <col min="8" max="8" width="27.7109375" style="1" customWidth="1"/>
    <col min="9" max="9" width="18.140625" style="1" customWidth="1"/>
    <col min="10" max="11" width="19.7109375" style="1" customWidth="1"/>
    <col min="12" max="16384" width="9.140625" style="1"/>
  </cols>
  <sheetData>
    <row r="1" spans="1:11" ht="18.75" x14ac:dyDescent="0.3">
      <c r="A1" s="132" t="s">
        <v>10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</row>
    <row r="2" spans="1:11" ht="18.75" x14ac:dyDescent="0.3">
      <c r="A2" s="135" t="s">
        <v>11</v>
      </c>
      <c r="B2" s="130"/>
      <c r="C2" s="130"/>
      <c r="D2" s="130"/>
      <c r="E2" s="130"/>
      <c r="F2" s="130"/>
      <c r="G2" s="130"/>
      <c r="H2" s="130"/>
      <c r="I2" s="130"/>
      <c r="J2" s="130"/>
      <c r="K2" s="136"/>
    </row>
    <row r="3" spans="1:11" ht="18.75" x14ac:dyDescent="0.3">
      <c r="A3" s="135" t="s">
        <v>12</v>
      </c>
      <c r="B3" s="130"/>
      <c r="C3" s="130"/>
      <c r="D3" s="130"/>
      <c r="E3" s="130"/>
      <c r="F3" s="130"/>
      <c r="G3" s="130"/>
      <c r="H3" s="130"/>
      <c r="I3" s="130"/>
      <c r="J3" s="130"/>
      <c r="K3" s="136"/>
    </row>
    <row r="4" spans="1:11" ht="19.5" thickBot="1" x14ac:dyDescent="0.35">
      <c r="A4" s="146" t="s">
        <v>33</v>
      </c>
      <c r="B4" s="131"/>
      <c r="C4" s="131"/>
      <c r="D4" s="131"/>
      <c r="E4" s="131"/>
      <c r="F4" s="131"/>
      <c r="G4" s="131"/>
      <c r="H4" s="131"/>
      <c r="I4" s="131"/>
      <c r="J4" s="131"/>
      <c r="K4" s="147"/>
    </row>
    <row r="5" spans="1:11" ht="16.5" customHeight="1" thickBot="1" x14ac:dyDescent="0.3"/>
    <row r="6" spans="1:11" ht="26.25" customHeight="1" thickBot="1" x14ac:dyDescent="0.3">
      <c r="A6" s="105" t="s">
        <v>70</v>
      </c>
      <c r="B6" s="106"/>
      <c r="C6" s="106"/>
      <c r="D6" s="106"/>
      <c r="E6" s="106"/>
      <c r="F6" s="106"/>
      <c r="G6" s="106"/>
      <c r="H6" s="106"/>
      <c r="I6" s="106"/>
      <c r="J6" s="106"/>
      <c r="K6" s="107"/>
    </row>
    <row r="7" spans="1:11" ht="26.1" customHeight="1" thickBot="1" x14ac:dyDescent="0.3">
      <c r="A7" s="105" t="s">
        <v>59</v>
      </c>
      <c r="B7" s="106"/>
      <c r="C7" s="109"/>
      <c r="D7" s="109"/>
      <c r="E7" s="109"/>
      <c r="F7" s="109"/>
      <c r="G7" s="72" t="s">
        <v>60</v>
      </c>
      <c r="H7" s="108"/>
      <c r="I7" s="108"/>
      <c r="J7" s="73" t="s">
        <v>61</v>
      </c>
      <c r="K7" s="85"/>
    </row>
    <row r="8" spans="1:11" s="37" customFormat="1" ht="5.25" customHeight="1" thickBot="1" x14ac:dyDescent="0.3"/>
    <row r="9" spans="1:11" ht="26.25" customHeight="1" thickBot="1" x14ac:dyDescent="0.3">
      <c r="A9" s="105" t="s">
        <v>35</v>
      </c>
      <c r="B9" s="106"/>
      <c r="C9" s="106"/>
      <c r="D9" s="106"/>
      <c r="E9" s="106"/>
      <c r="F9" s="106"/>
      <c r="G9" s="106"/>
      <c r="H9" s="106"/>
      <c r="I9" s="106"/>
      <c r="J9" s="106"/>
      <c r="K9" s="107"/>
    </row>
    <row r="10" spans="1:11" ht="26.25" customHeight="1" thickBot="1" x14ac:dyDescent="0.3">
      <c r="A10" s="113" t="s">
        <v>63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5"/>
    </row>
    <row r="11" spans="1:11" ht="21.75" customHeight="1" thickBot="1" x14ac:dyDescent="0.3">
      <c r="A11" s="74"/>
      <c r="B11" s="77" t="s">
        <v>67</v>
      </c>
      <c r="C11" s="75"/>
      <c r="D11" s="75"/>
      <c r="E11" s="104"/>
      <c r="F11" s="104" t="s">
        <v>68</v>
      </c>
      <c r="G11" s="104"/>
      <c r="H11" s="104"/>
      <c r="I11" s="75"/>
      <c r="J11" s="75"/>
      <c r="K11" s="76"/>
    </row>
    <row r="12" spans="1:11" ht="20.100000000000001" customHeight="1" x14ac:dyDescent="0.25">
      <c r="A12" s="10">
        <v>1</v>
      </c>
      <c r="B12" s="14" t="s">
        <v>62</v>
      </c>
      <c r="C12" s="15"/>
      <c r="D12" s="15"/>
      <c r="E12" s="15"/>
      <c r="F12" s="15"/>
      <c r="G12" s="15"/>
      <c r="H12" s="30"/>
      <c r="I12" s="30"/>
      <c r="J12" s="16"/>
      <c r="K12" s="56">
        <v>0</v>
      </c>
    </row>
    <row r="13" spans="1:11" ht="20.100000000000001" customHeight="1" x14ac:dyDescent="0.25">
      <c r="A13" s="2"/>
      <c r="B13" s="12" t="s">
        <v>64</v>
      </c>
      <c r="C13" s="11"/>
      <c r="D13" s="11"/>
      <c r="E13" s="11"/>
      <c r="F13" s="11"/>
      <c r="G13" s="11"/>
      <c r="H13" s="31"/>
      <c r="I13" s="31"/>
      <c r="J13" s="8"/>
      <c r="K13" s="9"/>
    </row>
    <row r="14" spans="1:11" ht="20.100000000000001" customHeight="1" x14ac:dyDescent="0.25">
      <c r="A14" s="2">
        <v>2</v>
      </c>
      <c r="B14" s="3" t="s">
        <v>65</v>
      </c>
      <c r="C14" s="4"/>
      <c r="D14" s="4"/>
      <c r="E14" s="4"/>
      <c r="F14" s="4"/>
      <c r="G14" s="4"/>
      <c r="H14" s="32"/>
      <c r="I14" s="32"/>
      <c r="J14" s="8"/>
      <c r="K14" s="9"/>
    </row>
    <row r="15" spans="1:11" ht="20.100000000000001" customHeight="1" x14ac:dyDescent="0.25">
      <c r="A15" s="2"/>
      <c r="B15" s="3" t="s">
        <v>66</v>
      </c>
      <c r="C15" s="4"/>
      <c r="D15" s="4"/>
      <c r="E15" s="4"/>
      <c r="F15" s="4"/>
      <c r="G15" s="4"/>
      <c r="H15" s="32"/>
      <c r="I15" s="32"/>
      <c r="J15" s="8"/>
      <c r="K15" s="9"/>
    </row>
    <row r="16" spans="1:11" ht="20.100000000000001" customHeight="1" x14ac:dyDescent="0.25">
      <c r="A16" s="2"/>
      <c r="B16" s="5" t="s">
        <v>1</v>
      </c>
      <c r="C16" s="4"/>
      <c r="D16" s="4"/>
      <c r="E16" s="4"/>
      <c r="F16" s="4"/>
      <c r="G16" s="4"/>
      <c r="H16" s="32"/>
      <c r="I16" s="32"/>
      <c r="J16" s="57">
        <v>0</v>
      </c>
      <c r="K16" s="9"/>
    </row>
    <row r="17" spans="1:11" ht="20.100000000000001" customHeight="1" x14ac:dyDescent="0.25">
      <c r="A17" s="2"/>
      <c r="B17" s="5" t="s">
        <v>31</v>
      </c>
      <c r="C17" s="4"/>
      <c r="D17" s="4"/>
      <c r="E17" s="4"/>
      <c r="F17" s="4"/>
      <c r="G17" s="4"/>
      <c r="H17" s="32"/>
      <c r="I17" s="32"/>
      <c r="J17" s="57">
        <v>0</v>
      </c>
      <c r="K17" s="9"/>
    </row>
    <row r="18" spans="1:11" ht="20.100000000000001" customHeight="1" x14ac:dyDescent="0.25">
      <c r="A18" s="2"/>
      <c r="B18" s="5" t="s">
        <v>32</v>
      </c>
      <c r="C18" s="4"/>
      <c r="D18" s="4"/>
      <c r="E18" s="4"/>
      <c r="F18" s="4"/>
      <c r="G18" s="4"/>
      <c r="H18" s="32"/>
      <c r="I18" s="32"/>
      <c r="J18" s="57">
        <v>0</v>
      </c>
      <c r="K18" s="9"/>
    </row>
    <row r="19" spans="1:11" ht="20.100000000000001" customHeight="1" x14ac:dyDescent="0.25">
      <c r="A19" s="2"/>
      <c r="B19" s="5" t="s">
        <v>69</v>
      </c>
      <c r="C19" s="4"/>
      <c r="D19" s="4"/>
      <c r="E19" s="4"/>
      <c r="F19" s="4"/>
      <c r="G19" s="4"/>
      <c r="H19" s="32"/>
      <c r="I19" s="32"/>
      <c r="J19" s="57">
        <v>0</v>
      </c>
      <c r="K19" s="9"/>
    </row>
    <row r="20" spans="1:11" ht="20.100000000000001" customHeight="1" x14ac:dyDescent="0.25">
      <c r="A20" s="2"/>
      <c r="B20" s="5" t="s">
        <v>2</v>
      </c>
      <c r="C20" s="4"/>
      <c r="D20" s="4"/>
      <c r="E20" s="4"/>
      <c r="F20" s="4"/>
      <c r="G20" s="4"/>
      <c r="H20" s="32"/>
      <c r="I20" s="32"/>
      <c r="J20" s="57">
        <v>0</v>
      </c>
      <c r="K20" s="9"/>
    </row>
    <row r="21" spans="1:11" ht="20.100000000000001" customHeight="1" x14ac:dyDescent="0.25">
      <c r="A21" s="2"/>
      <c r="B21" s="5" t="s">
        <v>16</v>
      </c>
      <c r="C21" s="4"/>
      <c r="D21" s="4"/>
      <c r="E21" s="4"/>
      <c r="F21" s="4"/>
      <c r="G21" s="4"/>
      <c r="H21" s="32"/>
      <c r="I21" s="32"/>
      <c r="J21" s="57">
        <v>0</v>
      </c>
      <c r="K21" s="9"/>
    </row>
    <row r="22" spans="1:11" ht="20.100000000000001" customHeight="1" x14ac:dyDescent="0.25">
      <c r="A22" s="2">
        <v>3</v>
      </c>
      <c r="B22" s="17" t="s">
        <v>17</v>
      </c>
      <c r="C22" s="18"/>
      <c r="D22" s="18"/>
      <c r="E22" s="18"/>
      <c r="F22" s="18"/>
      <c r="G22" s="18"/>
      <c r="H22" s="33"/>
      <c r="I22" s="33"/>
      <c r="J22" s="34"/>
      <c r="K22" s="28">
        <f>SUM(J16:J21)</f>
        <v>0</v>
      </c>
    </row>
    <row r="23" spans="1:11" ht="20.100000000000001" customHeight="1" x14ac:dyDescent="0.25">
      <c r="A23" s="2">
        <v>4</v>
      </c>
      <c r="B23" s="6" t="s">
        <v>18</v>
      </c>
      <c r="C23" s="7"/>
      <c r="D23" s="7"/>
      <c r="E23" s="7"/>
      <c r="F23" s="7"/>
      <c r="G23" s="7"/>
      <c r="H23" s="35"/>
      <c r="I23" s="35"/>
      <c r="J23" s="34"/>
      <c r="K23" s="29">
        <f>K12-K22</f>
        <v>0</v>
      </c>
    </row>
    <row r="24" spans="1:11" s="37" customFormat="1" ht="19.5" customHeight="1" x14ac:dyDescent="0.25">
      <c r="A24" s="2">
        <v>5</v>
      </c>
      <c r="B24" s="20" t="s">
        <v>22</v>
      </c>
      <c r="C24" s="36"/>
      <c r="D24" s="36"/>
      <c r="E24" s="36"/>
      <c r="F24" s="36"/>
      <c r="G24" s="36"/>
      <c r="H24" s="36"/>
      <c r="I24" s="36"/>
      <c r="J24" s="34"/>
      <c r="K24" s="58">
        <v>0</v>
      </c>
    </row>
    <row r="25" spans="1:11" ht="19.5" customHeight="1" thickBot="1" x14ac:dyDescent="0.3">
      <c r="A25" s="21"/>
      <c r="B25" s="69" t="s">
        <v>27</v>
      </c>
      <c r="C25" s="68"/>
      <c r="D25" s="103"/>
      <c r="E25" s="103"/>
      <c r="F25" s="103"/>
      <c r="G25" s="22"/>
      <c r="H25" s="22"/>
      <c r="I25" s="22"/>
      <c r="J25" s="38"/>
      <c r="K25" s="39"/>
    </row>
    <row r="26" spans="1:11" s="37" customFormat="1" ht="18.95" customHeight="1" thickBot="1" x14ac:dyDescent="0.3">
      <c r="B26" s="1"/>
    </row>
    <row r="27" spans="1:11" s="40" customFormat="1" ht="26.1" customHeight="1" thickBot="1" x14ac:dyDescent="0.3">
      <c r="A27" s="105" t="s">
        <v>0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7"/>
    </row>
    <row r="28" spans="1:11" s="41" customFormat="1" ht="26.1" customHeight="1" thickBot="1" x14ac:dyDescent="0.3">
      <c r="A28" s="113" t="s">
        <v>34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/>
    </row>
    <row r="29" spans="1:11" ht="18.95" customHeight="1" thickBo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s="19" customFormat="1" ht="26.1" customHeight="1" thickBot="1" x14ac:dyDescent="0.3">
      <c r="A30" s="110" t="s">
        <v>6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2"/>
    </row>
    <row r="31" spans="1:11" ht="21.95" customHeight="1" thickBot="1" x14ac:dyDescent="0.3">
      <c r="A31" s="116" t="s">
        <v>26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8"/>
    </row>
    <row r="32" spans="1:11" ht="74.25" customHeight="1" x14ac:dyDescent="0.25">
      <c r="A32" s="25"/>
      <c r="B32" s="23" t="s">
        <v>8</v>
      </c>
      <c r="C32" s="23" t="s">
        <v>3</v>
      </c>
      <c r="D32" s="23" t="s">
        <v>4</v>
      </c>
      <c r="E32" s="129" t="s">
        <v>23</v>
      </c>
      <c r="F32" s="129"/>
      <c r="G32" s="23" t="s">
        <v>5</v>
      </c>
      <c r="H32" s="23" t="s">
        <v>25</v>
      </c>
      <c r="I32" s="23" t="s">
        <v>20</v>
      </c>
      <c r="J32" s="23" t="s">
        <v>21</v>
      </c>
      <c r="K32" s="42" t="s">
        <v>19</v>
      </c>
    </row>
    <row r="33" spans="1:11" ht="20.100000000000001" customHeight="1" thickBot="1" x14ac:dyDescent="0.3">
      <c r="A33" s="26"/>
      <c r="B33" s="43">
        <f>K12</f>
        <v>0</v>
      </c>
      <c r="C33" s="44">
        <f>K22</f>
        <v>0</v>
      </c>
      <c r="D33" s="45">
        <f>K23</f>
        <v>0</v>
      </c>
      <c r="E33" s="46">
        <f>770*1</f>
        <v>770</v>
      </c>
      <c r="F33" s="47" t="str">
        <f>IF(B33&lt;=E33,"18%", "25%")</f>
        <v>18%</v>
      </c>
      <c r="G33" s="46">
        <f>D33*F33</f>
        <v>0</v>
      </c>
      <c r="H33" s="46">
        <f>D33-362.5</f>
        <v>-362.5</v>
      </c>
      <c r="I33" s="48">
        <f>IF(H33&lt;0,0,IF(G33&lt;H33,G33,H33))</f>
        <v>0</v>
      </c>
      <c r="J33" s="49">
        <f>K24</f>
        <v>0</v>
      </c>
      <c r="K33" s="50">
        <f>IF(I33=0,0,IF(J33&gt;I33,0,I33-J33))</f>
        <v>0</v>
      </c>
    </row>
    <row r="34" spans="1:11" ht="18.95" customHeight="1" thickBot="1" x14ac:dyDescent="0.3"/>
    <row r="35" spans="1:11" s="19" customFormat="1" ht="26.1" customHeight="1" thickBot="1" x14ac:dyDescent="0.3">
      <c r="A35" s="125" t="s">
        <v>7</v>
      </c>
      <c r="B35" s="126"/>
      <c r="C35" s="126"/>
      <c r="D35" s="126"/>
      <c r="E35" s="126"/>
      <c r="F35" s="126"/>
      <c r="G35" s="126"/>
      <c r="H35" s="126"/>
      <c r="I35" s="126"/>
      <c r="J35" s="127"/>
      <c r="K35" s="128"/>
    </row>
    <row r="36" spans="1:11" ht="21.95" customHeight="1" thickBot="1" x14ac:dyDescent="0.3">
      <c r="A36" s="116" t="s">
        <v>26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8"/>
    </row>
    <row r="37" spans="1:11" ht="74.25" customHeight="1" x14ac:dyDescent="0.25">
      <c r="A37" s="59"/>
      <c r="B37" s="53" t="s">
        <v>9</v>
      </c>
      <c r="C37" s="53" t="s">
        <v>3</v>
      </c>
      <c r="D37" s="53" t="s">
        <v>4</v>
      </c>
      <c r="E37" s="139" t="s">
        <v>23</v>
      </c>
      <c r="F37" s="139"/>
      <c r="G37" s="53" t="s">
        <v>5</v>
      </c>
      <c r="H37" s="53" t="s">
        <v>28</v>
      </c>
      <c r="I37" s="53" t="s">
        <v>20</v>
      </c>
      <c r="J37" s="53" t="s">
        <v>21</v>
      </c>
      <c r="K37" s="54" t="s">
        <v>19</v>
      </c>
    </row>
    <row r="38" spans="1:11" ht="20.100000000000001" customHeight="1" thickBot="1" x14ac:dyDescent="0.3">
      <c r="A38" s="27"/>
      <c r="B38" s="43">
        <f>K12</f>
        <v>0</v>
      </c>
      <c r="C38" s="44">
        <f>K22</f>
        <v>0</v>
      </c>
      <c r="D38" s="45">
        <f>K23</f>
        <v>0</v>
      </c>
      <c r="E38" s="46">
        <f>770*2</f>
        <v>1540</v>
      </c>
      <c r="F38" s="47" t="str">
        <f>IF(B38&lt;=E38,"18%", "25%")</f>
        <v>18%</v>
      </c>
      <c r="G38" s="46">
        <f>D38*F38</f>
        <v>0</v>
      </c>
      <c r="H38" s="46">
        <f>D38-725</f>
        <v>-725</v>
      </c>
      <c r="I38" s="52">
        <f>IF(H38&lt;0,0,IF(G38&lt;H38,G38,H38))</f>
        <v>0</v>
      </c>
      <c r="J38" s="49">
        <f>K24</f>
        <v>0</v>
      </c>
      <c r="K38" s="50">
        <f>IF(I38=0,0,IF(J38&gt;I38,0,I38-J38))</f>
        <v>0</v>
      </c>
    </row>
    <row r="39" spans="1:11" customFormat="1" ht="5.25" customHeight="1" x14ac:dyDescent="0.25"/>
    <row r="40" spans="1:11" ht="18.95" customHeight="1" thickBot="1" x14ac:dyDescent="0.3"/>
    <row r="41" spans="1:11" s="19" customFormat="1" ht="26.1" customHeight="1" thickBot="1" x14ac:dyDescent="0.3">
      <c r="A41" s="140" t="s">
        <v>13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2"/>
    </row>
    <row r="42" spans="1:11" s="19" customFormat="1" ht="21.95" customHeight="1" thickBot="1" x14ac:dyDescent="0.3">
      <c r="A42" s="116" t="s">
        <v>26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8"/>
    </row>
    <row r="43" spans="1:11" ht="74.25" customHeight="1" x14ac:dyDescent="0.25">
      <c r="A43" s="60"/>
      <c r="B43" s="61" t="s">
        <v>15</v>
      </c>
      <c r="C43" s="61" t="s">
        <v>3</v>
      </c>
      <c r="D43" s="61" t="s">
        <v>4</v>
      </c>
      <c r="E43" s="138" t="s">
        <v>23</v>
      </c>
      <c r="F43" s="138"/>
      <c r="G43" s="61" t="s">
        <v>5</v>
      </c>
      <c r="H43" s="61" t="s">
        <v>29</v>
      </c>
      <c r="I43" s="61" t="s">
        <v>20</v>
      </c>
      <c r="J43" s="55" t="s">
        <v>21</v>
      </c>
      <c r="K43" s="51" t="s">
        <v>19</v>
      </c>
    </row>
    <row r="44" spans="1:11" ht="20.100000000000001" customHeight="1" thickBot="1" x14ac:dyDescent="0.3">
      <c r="A44" s="24"/>
      <c r="B44" s="43">
        <f>K12</f>
        <v>0</v>
      </c>
      <c r="C44" s="44">
        <f>K22</f>
        <v>0</v>
      </c>
      <c r="D44" s="45">
        <f>K23</f>
        <v>0</v>
      </c>
      <c r="E44" s="46">
        <f>770*2.1665</f>
        <v>1668.2050000000002</v>
      </c>
      <c r="F44" s="47" t="str">
        <f>IF(B44&lt;=E44,"18%", "25%")</f>
        <v>18%</v>
      </c>
      <c r="G44" s="46">
        <f>D44*F44</f>
        <v>0</v>
      </c>
      <c r="H44" s="46">
        <f>D44-785.4</f>
        <v>-785.4</v>
      </c>
      <c r="I44" s="52">
        <f>IF(H44&lt;0,0,IF(G44&lt;H44,G44,H44))</f>
        <v>0</v>
      </c>
      <c r="J44" s="49">
        <f>K24</f>
        <v>0</v>
      </c>
      <c r="K44" s="50">
        <f>IF(I44=0,0,IF(J44&gt;I44,0,I44-J44))</f>
        <v>0</v>
      </c>
    </row>
    <row r="45" spans="1:11" ht="20.100000000000001" customHeight="1" thickBot="1" x14ac:dyDescent="0.3"/>
    <row r="46" spans="1:11" ht="20.100000000000001" customHeight="1" thickBot="1" x14ac:dyDescent="0.35">
      <c r="A46" s="143" t="s">
        <v>14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5"/>
    </row>
    <row r="47" spans="1:11" s="19" customFormat="1" ht="21.95" customHeight="1" thickBot="1" x14ac:dyDescent="0.3">
      <c r="A47" s="116" t="s">
        <v>26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8"/>
    </row>
    <row r="48" spans="1:11" ht="74.25" customHeight="1" x14ac:dyDescent="0.25">
      <c r="A48" s="62"/>
      <c r="B48" s="63" t="s">
        <v>24</v>
      </c>
      <c r="C48" s="63" t="s">
        <v>3</v>
      </c>
      <c r="D48" s="63" t="s">
        <v>4</v>
      </c>
      <c r="E48" s="137" t="s">
        <v>23</v>
      </c>
      <c r="F48" s="137"/>
      <c r="G48" s="63" t="s">
        <v>5</v>
      </c>
      <c r="H48" s="67" t="s">
        <v>30</v>
      </c>
      <c r="I48" s="63" t="s">
        <v>20</v>
      </c>
      <c r="J48" s="64" t="s">
        <v>21</v>
      </c>
      <c r="K48" s="65" t="s">
        <v>19</v>
      </c>
    </row>
    <row r="49" spans="1:13" ht="20.100000000000001" customHeight="1" thickBot="1" x14ac:dyDescent="0.3">
      <c r="A49" s="66"/>
      <c r="B49" s="43">
        <f>K12</f>
        <v>0</v>
      </c>
      <c r="C49" s="44">
        <f>K22</f>
        <v>0</v>
      </c>
      <c r="D49" s="45">
        <f>K23</f>
        <v>0</v>
      </c>
      <c r="E49" s="46">
        <f>770*4.333</f>
        <v>3336.4100000000003</v>
      </c>
      <c r="F49" s="47" t="str">
        <f>IF(B49&lt;=E49,"18%", "25%")</f>
        <v>18%</v>
      </c>
      <c r="G49" s="46">
        <f>D49*F49</f>
        <v>0</v>
      </c>
      <c r="H49" s="46">
        <f>D49-1570.72</f>
        <v>-1570.72</v>
      </c>
      <c r="I49" s="48">
        <f>IF(H49&lt;0,0,IF(G49&lt;H49,G49,H49))</f>
        <v>0</v>
      </c>
      <c r="J49" s="49">
        <f>K24</f>
        <v>0</v>
      </c>
      <c r="K49" s="50">
        <f>IF(I49=0,0,IF(J49&gt;I49,0,I49-J49))</f>
        <v>0</v>
      </c>
    </row>
    <row r="50" spans="1:13" ht="6.75" customHeight="1" x14ac:dyDescent="0.25"/>
    <row r="51" spans="1:13" ht="29.1" customHeight="1" x14ac:dyDescent="0.3">
      <c r="A51" s="86" t="s">
        <v>41</v>
      </c>
      <c r="B51" s="87" t="s">
        <v>45</v>
      </c>
      <c r="C51" s="88"/>
      <c r="D51" s="89"/>
      <c r="E51" s="98"/>
      <c r="F51" s="98"/>
      <c r="G51" s="98"/>
      <c r="H51" s="98"/>
      <c r="I51" s="98"/>
      <c r="J51" s="98"/>
      <c r="K51" s="98"/>
      <c r="L51" s="90" t="s">
        <v>36</v>
      </c>
      <c r="M51" s="37"/>
    </row>
    <row r="52" spans="1:13" ht="32.1" customHeight="1" x14ac:dyDescent="0.3">
      <c r="A52" s="86" t="s">
        <v>42</v>
      </c>
      <c r="B52" s="87" t="s">
        <v>46</v>
      </c>
      <c r="C52" s="91"/>
      <c r="D52" s="89"/>
      <c r="E52" s="99"/>
      <c r="F52" s="99"/>
      <c r="G52" s="99"/>
      <c r="H52" s="99"/>
      <c r="I52" s="99"/>
      <c r="J52" s="99"/>
      <c r="K52" s="99"/>
      <c r="L52" s="37"/>
      <c r="M52" s="37"/>
    </row>
    <row r="53" spans="1:13" ht="32.1" customHeight="1" x14ac:dyDescent="0.3">
      <c r="A53" s="86" t="s">
        <v>43</v>
      </c>
      <c r="B53" s="87" t="s">
        <v>47</v>
      </c>
      <c r="C53" s="91"/>
      <c r="D53" s="89"/>
      <c r="E53" s="99"/>
      <c r="F53" s="99"/>
      <c r="G53" s="99"/>
      <c r="H53" s="99"/>
      <c r="I53" s="99"/>
      <c r="J53" s="99"/>
      <c r="K53" s="99"/>
      <c r="L53" s="37"/>
      <c r="M53" s="37"/>
    </row>
    <row r="54" spans="1:13" s="37" customFormat="1" ht="32.1" customHeight="1" x14ac:dyDescent="0.3">
      <c r="A54" s="92" t="s">
        <v>44</v>
      </c>
      <c r="B54" s="93" t="s">
        <v>48</v>
      </c>
      <c r="E54" s="100"/>
      <c r="F54" s="100"/>
      <c r="G54" s="100"/>
      <c r="H54" s="100"/>
      <c r="I54" s="100"/>
      <c r="J54" s="100"/>
      <c r="K54" s="100"/>
      <c r="M54" s="37" t="s">
        <v>37</v>
      </c>
    </row>
    <row r="55" spans="1:13" ht="17.25" x14ac:dyDescent="0.3">
      <c r="A55" s="94"/>
      <c r="B55" s="88"/>
      <c r="C55" s="91"/>
      <c r="D55" s="89"/>
      <c r="E55" s="89"/>
      <c r="F55" s="89"/>
      <c r="G55" s="89"/>
      <c r="H55" s="89"/>
      <c r="I55" s="91"/>
      <c r="J55" s="91"/>
      <c r="K55" s="91"/>
      <c r="L55" s="37"/>
      <c r="M55" s="95"/>
    </row>
    <row r="56" spans="1:13" ht="21" customHeight="1" x14ac:dyDescent="0.25">
      <c r="A56" s="96" t="s">
        <v>51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37"/>
      <c r="M56" s="37"/>
    </row>
    <row r="57" spans="1:13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ht="21.95" customHeight="1" x14ac:dyDescent="0.25">
      <c r="A58" s="101"/>
      <c r="B58" s="101"/>
      <c r="C58" s="101"/>
      <c r="D58" s="101"/>
      <c r="E58" s="101"/>
      <c r="F58" s="97"/>
      <c r="G58" s="97"/>
      <c r="H58" s="97"/>
      <c r="I58" s="101"/>
      <c r="J58" s="101"/>
      <c r="K58" s="101"/>
      <c r="L58" s="37"/>
      <c r="M58" s="37"/>
    </row>
    <row r="59" spans="1:13" ht="17.25" x14ac:dyDescent="0.3">
      <c r="A59" s="37"/>
      <c r="B59" s="70" t="s">
        <v>49</v>
      </c>
      <c r="F59" s="70" t="s">
        <v>50</v>
      </c>
      <c r="I59" s="70" t="s">
        <v>38</v>
      </c>
      <c r="K59" s="37"/>
      <c r="L59" s="37"/>
      <c r="M59" s="37"/>
    </row>
    <row r="60" spans="1:13" x14ac:dyDescent="0.25">
      <c r="A60" s="37"/>
      <c r="K60" s="37"/>
      <c r="L60" s="37"/>
      <c r="M60" s="37"/>
    </row>
    <row r="61" spans="1:13" ht="21.95" customHeight="1" x14ac:dyDescent="0.2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</row>
    <row r="62" spans="1:13" ht="17.25" x14ac:dyDescent="0.3">
      <c r="B62" s="70" t="s">
        <v>39</v>
      </c>
      <c r="F62" s="70" t="s">
        <v>52</v>
      </c>
      <c r="I62" s="70" t="s">
        <v>40</v>
      </c>
    </row>
    <row r="63" spans="1:13" ht="18" thickBot="1" x14ac:dyDescent="0.35">
      <c r="B63" s="70"/>
      <c r="F63" s="70"/>
      <c r="I63" s="70"/>
    </row>
    <row r="64" spans="1:13" ht="24" customHeight="1" thickBot="1" x14ac:dyDescent="0.3">
      <c r="A64" s="119" t="s">
        <v>53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1"/>
    </row>
    <row r="65" spans="1:12" s="71" customFormat="1" ht="23.1" customHeight="1" x14ac:dyDescent="0.25">
      <c r="A65" s="122" t="s">
        <v>54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4"/>
    </row>
    <row r="66" spans="1:12" ht="21.95" customHeight="1" x14ac:dyDescent="0.3">
      <c r="A66" s="78"/>
      <c r="B66" s="79"/>
      <c r="C66" s="79"/>
      <c r="D66" s="79"/>
      <c r="E66" s="130" t="s">
        <v>55</v>
      </c>
      <c r="F66" s="130"/>
      <c r="G66" s="130"/>
      <c r="H66" s="130"/>
      <c r="I66" s="79"/>
      <c r="J66" s="79"/>
      <c r="K66" s="80"/>
    </row>
    <row r="67" spans="1:12" ht="21.95" customHeight="1" x14ac:dyDescent="0.3">
      <c r="A67" s="81"/>
      <c r="B67" s="41"/>
      <c r="C67" s="41"/>
      <c r="D67" s="41"/>
      <c r="E67" s="130" t="s">
        <v>56</v>
      </c>
      <c r="F67" s="130"/>
      <c r="G67" s="130"/>
      <c r="H67" s="130"/>
      <c r="I67" s="41"/>
      <c r="J67" s="41"/>
      <c r="K67" s="82"/>
    </row>
    <row r="68" spans="1:12" ht="21.95" customHeight="1" x14ac:dyDescent="0.3">
      <c r="A68" s="81"/>
      <c r="B68" s="41"/>
      <c r="C68" s="41"/>
      <c r="D68" s="41"/>
      <c r="E68" s="130" t="s">
        <v>57</v>
      </c>
      <c r="F68" s="130"/>
      <c r="G68" s="130"/>
      <c r="H68" s="130"/>
      <c r="I68" s="41"/>
      <c r="J68" s="41"/>
      <c r="K68" s="82"/>
    </row>
    <row r="69" spans="1:12" ht="21.95" customHeight="1" thickBot="1" x14ac:dyDescent="0.35">
      <c r="A69" s="21"/>
      <c r="B69" s="83"/>
      <c r="C69" s="83"/>
      <c r="D69" s="83"/>
      <c r="E69" s="131" t="s">
        <v>58</v>
      </c>
      <c r="F69" s="131"/>
      <c r="G69" s="131"/>
      <c r="H69" s="131"/>
      <c r="I69" s="83"/>
      <c r="J69" s="83"/>
      <c r="K69" s="84"/>
    </row>
    <row r="72" spans="1:12" x14ac:dyDescent="0.25">
      <c r="B72"/>
      <c r="C72"/>
      <c r="D72"/>
      <c r="E72"/>
      <c r="F72"/>
      <c r="G72"/>
      <c r="H72"/>
      <c r="I72"/>
      <c r="J72"/>
      <c r="K72"/>
      <c r="L72"/>
    </row>
  </sheetData>
  <sheetProtection algorithmName="SHA-512" hashValue="ODCVbHfrHPybzngsjRzYm3dt2ciyBeRZsTjv9bQbhntwQREFZExu+V4eE5fD3l2PQ7jfLXpuw/ch6oMWWYDOnQ==" saltValue="U3H0wPpeAnxTyeQWY+CO6g==" spinCount="100000" sheet="1" selectLockedCells="1"/>
  <mergeCells count="30">
    <mergeCell ref="E66:H66"/>
    <mergeCell ref="E67:H67"/>
    <mergeCell ref="E68:H68"/>
    <mergeCell ref="E69:H69"/>
    <mergeCell ref="A1:K1"/>
    <mergeCell ref="A2:K2"/>
    <mergeCell ref="A3:K3"/>
    <mergeCell ref="E48:F48"/>
    <mergeCell ref="E43:F43"/>
    <mergeCell ref="E37:F37"/>
    <mergeCell ref="A36:K36"/>
    <mergeCell ref="A41:K41"/>
    <mergeCell ref="A42:K42"/>
    <mergeCell ref="A46:K46"/>
    <mergeCell ref="A4:K4"/>
    <mergeCell ref="A9:K9"/>
    <mergeCell ref="A47:K47"/>
    <mergeCell ref="A64:K64"/>
    <mergeCell ref="A65:K65"/>
    <mergeCell ref="A31:K31"/>
    <mergeCell ref="A35:K35"/>
    <mergeCell ref="E32:F32"/>
    <mergeCell ref="A6:K6"/>
    <mergeCell ref="A7:B7"/>
    <mergeCell ref="H7:I7"/>
    <mergeCell ref="C7:F7"/>
    <mergeCell ref="A30:K30"/>
    <mergeCell ref="A28:K28"/>
    <mergeCell ref="A10:K10"/>
    <mergeCell ref="A27:K27"/>
  </mergeCells>
  <printOptions horizontalCentered="1"/>
  <pageMargins left="0.2" right="0.1" top="0.2" bottom="0.2" header="0.2" footer="0.2"/>
  <pageSetup scale="65" fitToHeight="0" orientation="landscape" r:id="rId1"/>
  <headerFooter>
    <oddFooter>&amp;L&amp;"-,Bold"&amp;12RPT GARN Dev. 03/2019&amp;C&amp;"-,Bold"&amp;12Interactive Wage Garnishment Answer Sheet is Located at http://ui.nv.gov/ess.html&amp;R&amp;"-,Bold"&amp;12&amp;P</oddFooter>
  </headerFooter>
  <rowBreaks count="1" manualBreakCount="1">
    <brk id="38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209550</xdr:rowOff>
                  </from>
                  <to>
                    <xdr:col>4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23</xdr:row>
                    <xdr:rowOff>209550</xdr:rowOff>
                  </from>
                  <to>
                    <xdr:col>5</xdr:col>
                    <xdr:colOff>114300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23</xdr:row>
                    <xdr:rowOff>228600</xdr:rowOff>
                  </from>
                  <to>
                    <xdr:col>6</xdr:col>
                    <xdr:colOff>781050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28575</xdr:rowOff>
                  </from>
                  <to>
                    <xdr:col>4</xdr:col>
                    <xdr:colOff>1133475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28575</xdr:rowOff>
                  </from>
                  <to>
                    <xdr:col>5</xdr:col>
                    <xdr:colOff>1104900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10</xdr:row>
                    <xdr:rowOff>28575</xdr:rowOff>
                  </from>
                  <to>
                    <xdr:col>6</xdr:col>
                    <xdr:colOff>1304925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57150</xdr:colOff>
                    <xdr:row>10</xdr:row>
                    <xdr:rowOff>28575</xdr:rowOff>
                  </from>
                  <to>
                    <xdr:col>7</xdr:col>
                    <xdr:colOff>1285875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Bacon</dc:creator>
  <cp:lastModifiedBy>Tracy Bacon</cp:lastModifiedBy>
  <cp:lastPrinted>2019-03-21T20:23:15Z</cp:lastPrinted>
  <dcterms:created xsi:type="dcterms:W3CDTF">2019-03-13T14:57:44Z</dcterms:created>
  <dcterms:modified xsi:type="dcterms:W3CDTF">2019-03-21T20:25:45Z</dcterms:modified>
</cp:coreProperties>
</file>